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2915" windowHeight="8640" activeTab="0"/>
  </bookViews>
  <sheets>
    <sheet name="103salonScore" sheetId="1" r:id="rId1"/>
  </sheets>
  <definedNames>
    <definedName name="_xlnm.Print_Area" localSheetId="0">'103salonScore'!$A$1:$AJ$39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" authorId="0">
      <text>
        <r>
          <rPr>
            <b/>
            <sz val="14"/>
            <rFont val="細明體"/>
            <family val="3"/>
          </rPr>
          <t>自填</t>
        </r>
      </text>
    </comment>
    <comment ref="L1" authorId="0">
      <text>
        <r>
          <rPr>
            <b/>
            <sz val="14"/>
            <rFont val="細明體"/>
            <family val="3"/>
          </rPr>
          <t>自填</t>
        </r>
      </text>
    </comment>
    <comment ref="R27" authorId="0">
      <text>
        <r>
          <rPr>
            <b/>
            <sz val="14"/>
            <rFont val="細明體"/>
            <family val="3"/>
          </rPr>
          <t>寫日期如102/04/06 即可，會轉換顯示格式</t>
        </r>
      </text>
    </comment>
    <comment ref="K28" authorId="0">
      <text>
        <r>
          <rPr>
            <b/>
            <sz val="14"/>
            <rFont val="細明體"/>
            <family val="3"/>
          </rPr>
          <t>自行修改以下公告內容</t>
        </r>
      </text>
    </comment>
    <comment ref="G2" authorId="0">
      <text>
        <r>
          <rPr>
            <b/>
            <sz val="14"/>
            <rFont val="細明體"/>
            <family val="3"/>
          </rPr>
          <t>自填(填數字即可)</t>
        </r>
      </text>
    </comment>
    <comment ref="I2" authorId="0">
      <text>
        <r>
          <rPr>
            <b/>
            <sz val="14"/>
            <rFont val="細明體"/>
            <family val="3"/>
          </rPr>
          <t>自填(填數字即可)</t>
        </r>
      </text>
    </comment>
    <comment ref="C3" authorId="0">
      <text>
        <r>
          <rPr>
            <b/>
            <sz val="14"/>
            <rFont val="細明體"/>
            <family val="3"/>
          </rPr>
          <t>自填</t>
        </r>
      </text>
    </comment>
    <comment ref="D3" authorId="0">
      <text>
        <r>
          <rPr>
            <b/>
            <sz val="14"/>
            <rFont val="細明體"/>
            <family val="3"/>
          </rPr>
          <t>自填</t>
        </r>
      </text>
    </comment>
    <comment ref="E3" authorId="0">
      <text>
        <r>
          <rPr>
            <b/>
            <sz val="14"/>
            <rFont val="細明體"/>
            <family val="3"/>
          </rPr>
          <t>自填</t>
        </r>
      </text>
    </comment>
    <comment ref="C4" authorId="0">
      <text>
        <r>
          <rPr>
            <b/>
            <sz val="14"/>
            <rFont val="細明體"/>
            <family val="3"/>
          </rPr>
          <t>自填</t>
        </r>
      </text>
    </comment>
    <comment ref="D4" authorId="0">
      <text>
        <r>
          <rPr>
            <b/>
            <sz val="14"/>
            <rFont val="細明體"/>
            <family val="3"/>
          </rPr>
          <t>自填</t>
        </r>
      </text>
    </comment>
    <comment ref="E4" authorId="0">
      <text>
        <r>
          <rPr>
            <b/>
            <sz val="14"/>
            <rFont val="細明體"/>
            <family val="3"/>
          </rPr>
          <t>自填</t>
        </r>
      </text>
    </comment>
    <comment ref="D5" authorId="0">
      <text>
        <r>
          <rPr>
            <b/>
            <sz val="14"/>
            <rFont val="細明體"/>
            <family val="3"/>
          </rPr>
          <t>自填</t>
        </r>
      </text>
    </comment>
    <comment ref="C5" authorId="0">
      <text>
        <r>
          <rPr>
            <b/>
            <sz val="14"/>
            <rFont val="細明體"/>
            <family val="3"/>
          </rPr>
          <t>自填</t>
        </r>
      </text>
    </comment>
    <comment ref="G4" authorId="0">
      <text>
        <r>
          <rPr>
            <b/>
            <sz val="14"/>
            <rFont val="細明體"/>
            <family val="3"/>
          </rPr>
          <t>自填</t>
        </r>
      </text>
    </comment>
    <comment ref="E5" authorId="0">
      <text>
        <r>
          <rPr>
            <b/>
            <sz val="14"/>
            <rFont val="細明體"/>
            <family val="3"/>
          </rPr>
          <t>自填</t>
        </r>
      </text>
    </comment>
    <comment ref="D6" authorId="0">
      <text>
        <r>
          <rPr>
            <b/>
            <sz val="14"/>
            <rFont val="細明體"/>
            <family val="3"/>
          </rPr>
          <t>自填</t>
        </r>
      </text>
    </comment>
    <comment ref="E6" authorId="0">
      <text>
        <r>
          <rPr>
            <b/>
            <sz val="14"/>
            <rFont val="細明體"/>
            <family val="3"/>
          </rPr>
          <t>自填</t>
        </r>
      </text>
    </comment>
    <comment ref="P2" authorId="0">
      <text>
        <r>
          <rPr>
            <b/>
            <sz val="14"/>
            <rFont val="細明體"/>
            <family val="3"/>
          </rPr>
          <t>自填(填數字即可)</t>
        </r>
      </text>
    </comment>
    <comment ref="R2" authorId="0">
      <text>
        <r>
          <rPr>
            <b/>
            <sz val="14"/>
            <rFont val="細明體"/>
            <family val="3"/>
          </rPr>
          <t>自填(填數字即可)</t>
        </r>
      </text>
    </comment>
    <comment ref="L3" authorId="0">
      <text>
        <r>
          <rPr>
            <b/>
            <sz val="14"/>
            <rFont val="細明體"/>
            <family val="3"/>
          </rPr>
          <t>自填</t>
        </r>
      </text>
    </comment>
    <comment ref="L4" authorId="0">
      <text>
        <r>
          <rPr>
            <b/>
            <sz val="14"/>
            <rFont val="細明體"/>
            <family val="3"/>
          </rPr>
          <t>自填</t>
        </r>
      </text>
    </comment>
    <comment ref="M4" authorId="0">
      <text>
        <r>
          <rPr>
            <b/>
            <sz val="14"/>
            <rFont val="細明體"/>
            <family val="3"/>
          </rPr>
          <t>自填</t>
        </r>
      </text>
    </comment>
    <comment ref="N4" authorId="0">
      <text>
        <r>
          <rPr>
            <b/>
            <sz val="14"/>
            <rFont val="細明體"/>
            <family val="3"/>
          </rPr>
          <t>自填</t>
        </r>
      </text>
    </comment>
    <comment ref="P4" authorId="0">
      <text>
        <r>
          <rPr>
            <b/>
            <sz val="14"/>
            <rFont val="細明體"/>
            <family val="3"/>
          </rPr>
          <t>自填</t>
        </r>
      </text>
    </comment>
    <comment ref="L5" authorId="0">
      <text>
        <r>
          <rPr>
            <b/>
            <sz val="14"/>
            <rFont val="細明體"/>
            <family val="3"/>
          </rPr>
          <t>自填</t>
        </r>
      </text>
    </comment>
    <comment ref="M5" authorId="0">
      <text>
        <r>
          <rPr>
            <b/>
            <sz val="14"/>
            <rFont val="細明體"/>
            <family val="3"/>
          </rPr>
          <t>自填</t>
        </r>
      </text>
    </comment>
    <comment ref="N5" authorId="0">
      <text>
        <r>
          <rPr>
            <b/>
            <sz val="14"/>
            <rFont val="細明體"/>
            <family val="3"/>
          </rPr>
          <t>自填</t>
        </r>
      </text>
    </comment>
    <comment ref="M6" authorId="0">
      <text>
        <r>
          <rPr>
            <b/>
            <sz val="14"/>
            <rFont val="細明體"/>
            <family val="3"/>
          </rPr>
          <t>自填</t>
        </r>
      </text>
    </comment>
    <comment ref="N6" authorId="0">
      <text>
        <r>
          <rPr>
            <b/>
            <sz val="14"/>
            <rFont val="細明體"/>
            <family val="3"/>
          </rPr>
          <t>自填</t>
        </r>
      </text>
    </comment>
    <comment ref="M3" authorId="0">
      <text>
        <r>
          <rPr>
            <b/>
            <sz val="14"/>
            <rFont val="細明體"/>
            <family val="3"/>
          </rPr>
          <t>自填</t>
        </r>
      </text>
    </comment>
    <comment ref="N3" authorId="0">
      <text>
        <r>
          <rPr>
            <b/>
            <sz val="14"/>
            <rFont val="細明體"/>
            <family val="3"/>
          </rPr>
          <t>自填</t>
        </r>
      </text>
    </comment>
  </commentList>
</comments>
</file>

<file path=xl/sharedStrings.xml><?xml version="1.0" encoding="utf-8"?>
<sst xmlns="http://schemas.openxmlformats.org/spreadsheetml/2006/main" count="191" uniqueCount="124">
  <si>
    <t>作者</t>
  </si>
  <si>
    <t>評審日期：</t>
  </si>
  <si>
    <t>收件數：</t>
  </si>
  <si>
    <t>投件人數：</t>
  </si>
  <si>
    <t>製表日期：</t>
  </si>
  <si>
    <t>獎別</t>
  </si>
  <si>
    <t xml:space="preserve">※  公告事項  ※  </t>
  </si>
  <si>
    <t>積
分</t>
  </si>
  <si>
    <t>備註</t>
  </si>
  <si>
    <t>項
次</t>
  </si>
  <si>
    <t>秘書：</t>
  </si>
  <si>
    <t>評審老師：</t>
  </si>
  <si>
    <t>評選地點：</t>
  </si>
  <si>
    <t>得獎人員：</t>
  </si>
  <si>
    <t>專    員：</t>
  </si>
  <si>
    <t>季別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</si>
  <si>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</si>
  <si>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</si>
  <si>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</si>
  <si>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</si>
  <si>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</si>
  <si>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</si>
  <si>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</si>
  <si>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</si>
  <si>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</si>
  <si>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</si>
  <si>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</si>
  <si>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</si>
  <si>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製表：</t>
  </si>
  <si>
    <t>監分：</t>
  </si>
  <si>
    <t xml:space="preserve">   月份
姓名</t>
  </si>
  <si>
    <t>題名</t>
  </si>
  <si>
    <t>副執行長：</t>
  </si>
  <si>
    <t>共2頁/第2頁</t>
  </si>
  <si>
    <t>新北市土城區中央路一段 7之18號（ 恩樺醫院3樓文教中心教室）</t>
  </si>
  <si>
    <t>共2頁/第1頁</t>
  </si>
  <si>
    <t>如下</t>
  </si>
  <si>
    <t>沙龍執行長：</t>
  </si>
  <si>
    <t>佳作</t>
  </si>
  <si>
    <t>入甲</t>
  </si>
  <si>
    <t>入乙</t>
  </si>
  <si>
    <t>NA</t>
  </si>
  <si>
    <t>總計</t>
  </si>
  <si>
    <t>分數</t>
  </si>
  <si>
    <t>張數</t>
  </si>
  <si>
    <t>評審日期：</t>
  </si>
  <si>
    <t>投件人數：</t>
  </si>
  <si>
    <t>評審老師：</t>
  </si>
  <si>
    <t>副執行長：</t>
  </si>
  <si>
    <t>秘書：</t>
  </si>
  <si>
    <t>專    員：</t>
  </si>
  <si>
    <t>監分：</t>
  </si>
  <si>
    <t>評選地點：</t>
  </si>
  <si>
    <t>新北市土城區中央路一段 7之18號（ 恩樺醫院3樓文教中心教室）</t>
  </si>
  <si>
    <t>得獎人員：</t>
  </si>
  <si>
    <t>如下</t>
  </si>
  <si>
    <t>季別</t>
  </si>
  <si>
    <t>獎別</t>
  </si>
  <si>
    <t>作者</t>
  </si>
  <si>
    <t>題名</t>
  </si>
  <si>
    <t>沙龍執行長：</t>
  </si>
  <si>
    <t>獎別</t>
  </si>
  <si>
    <t xml:space="preserve"> </t>
  </si>
  <si>
    <t>題名</t>
  </si>
  <si>
    <t>張名軒</t>
  </si>
  <si>
    <t>106春F</t>
  </si>
  <si>
    <t>106春A</t>
  </si>
  <si>
    <t>吳麗英</t>
  </si>
  <si>
    <t>106秋F</t>
  </si>
  <si>
    <r>
      <t xml:space="preserve">  新北市攝影學會沙龍作品106春</t>
    </r>
    <r>
      <rPr>
        <b/>
        <sz val="14"/>
        <color indexed="8"/>
        <rFont val="新細明體"/>
        <family val="1"/>
      </rPr>
      <t>、</t>
    </r>
    <r>
      <rPr>
        <b/>
        <sz val="14"/>
        <color indexed="8"/>
        <rFont val="標楷體"/>
        <family val="4"/>
      </rPr>
      <t>106年秋、春季組成績統計表</t>
    </r>
  </si>
  <si>
    <t>106春F</t>
  </si>
  <si>
    <t>張名軒</t>
  </si>
  <si>
    <t>106春A</t>
  </si>
  <si>
    <t>張志忠</t>
  </si>
  <si>
    <t>盧明焜</t>
  </si>
  <si>
    <t>盧明焜</t>
  </si>
  <si>
    <t xml:space="preserve">林秀芳 張清蓮 鄧美菊 周世龍 簡美玲 陳澤傳 </t>
  </si>
  <si>
    <t>106秋F</t>
  </si>
  <si>
    <t>周鳳翔</t>
  </si>
  <si>
    <t>106/8/3</t>
  </si>
  <si>
    <r>
      <t>1.</t>
    </r>
    <r>
      <rPr>
        <sz val="12"/>
        <color indexed="10"/>
        <rFont val="標楷體"/>
        <family val="4"/>
      </rPr>
      <t>下次評審：106年9月7日(四) 19：00</t>
    </r>
    <r>
      <rPr>
        <sz val="12"/>
        <color indexed="8"/>
        <rFont val="標楷體"/>
        <family val="4"/>
      </rPr>
      <t xml:space="preserve">  採公平、公開評選，開放參觀！歡迎各屆同好熱情參與！
2.評審地點：新北市土城區中央路一段 7之18號（ 恩樺醫院3樓文教中心教室）
3.收件地點：
  (1)評審當天晚上：19：00前於評審地點交付收件承辦人員(姓名、電話)。
  (2)郵寄：張志忠  收   電話： 0933831158       
4.參賽得獎人員務必於賽後，於會場將電子檔光碟/或電子檔案交付收件承辦人員，以避免延誤成績/作品公告時效。      
5.如發現上述成績或公告內容錯誤，請儘撥電話： 張志忠 0933831158 </t>
    </r>
  </si>
  <si>
    <t>106年8月3日</t>
  </si>
  <si>
    <t>106年08月3日</t>
  </si>
  <si>
    <t>新北市攝影學會106年08月份沙龍月賽秋、春季組作品名單</t>
  </si>
  <si>
    <t>莊麗芬</t>
  </si>
  <si>
    <t>莊麗芬</t>
  </si>
  <si>
    <t>全家樂</t>
  </si>
  <si>
    <t>寞</t>
  </si>
  <si>
    <t>N</t>
  </si>
  <si>
    <t>4人</t>
  </si>
  <si>
    <t>20件</t>
  </si>
  <si>
    <t xml:space="preserve">劉泰雄  </t>
  </si>
  <si>
    <t xml:space="preserve">劉泰雄  </t>
  </si>
  <si>
    <t xml:space="preserve">劉克林  黃茂昌  </t>
  </si>
  <si>
    <t>陳壽俊</t>
  </si>
  <si>
    <t>謝震郁</t>
  </si>
  <si>
    <t>許煉燦</t>
  </si>
  <si>
    <t>江秀山</t>
  </si>
  <si>
    <t>泳者</t>
  </si>
  <si>
    <t>入乙</t>
  </si>
  <si>
    <t>收工</t>
  </si>
  <si>
    <t>歲月</t>
  </si>
  <si>
    <t>迎賓</t>
  </si>
  <si>
    <t>達人</t>
  </si>
  <si>
    <t>炊</t>
  </si>
  <si>
    <t>入甲</t>
  </si>
  <si>
    <t>入甲</t>
  </si>
  <si>
    <t>灑網</t>
  </si>
  <si>
    <t>祈</t>
  </si>
  <si>
    <t>佳作</t>
  </si>
  <si>
    <t>驅  邪</t>
  </si>
  <si>
    <t>勇 往</t>
  </si>
  <si>
    <t>瞳 憬</t>
  </si>
  <si>
    <t>思 想 起</t>
  </si>
  <si>
    <t>炊食</t>
  </si>
  <si>
    <t>叮嚀</t>
  </si>
  <si>
    <t>忙裡偷閒</t>
  </si>
  <si>
    <t>晨彩</t>
  </si>
  <si>
    <t>閣樓晾紙</t>
  </si>
  <si>
    <t xml:space="preserve">劉克林  黃茂昌  </t>
  </si>
  <si>
    <t>陳壽俊</t>
  </si>
  <si>
    <t>謝震郁</t>
  </si>
  <si>
    <t>許煉燦</t>
  </si>
  <si>
    <t xml:space="preserve"> 20  件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</si>
</sst>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人&quot;"/>
    <numFmt numFmtId="177" formatCode="[$-800404]e&quot;年&quot;m&quot;月&quot;d&quot;日&quot;;@"/>
    <numFmt numFmtId="178" formatCode="0&quot; 件&quot;"/>
    <numFmt numFmtId="179" formatCode="0&quot;月&quot;"/>
    <numFmt numFmtId="180" formatCode="0;\-0;;@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4"/>
      <color indexed="8"/>
      <name val="標楷體"/>
      <family val="4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1"/>
      <color indexed="8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12"/>
      <color theme="1"/>
      <name val="標楷體"/>
      <family val="4"/>
    </font>
    <font>
      <b/>
      <sz val="11"/>
      <color theme="1"/>
      <name val="標楷體"/>
      <family val="4"/>
    </font>
    <font>
      <sz val="12"/>
      <color rgb="FF000000"/>
      <name val="標楷體"/>
      <family val="4"/>
    </font>
    <font>
      <sz val="14"/>
      <color theme="1"/>
      <name val="Calibri"/>
      <family val="1"/>
    </font>
    <font>
      <sz val="14"/>
      <color theme="1"/>
      <name val="標楷體"/>
      <family val="4"/>
    </font>
    <font>
      <b/>
      <sz val="14"/>
      <color rgb="FF000000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/>
      <diagonal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 style="double"/>
      <right style="thin"/>
      <top style="thin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double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left" vertical="center" inden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 indent="1"/>
    </xf>
    <xf numFmtId="0" fontId="48" fillId="0" borderId="10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1"/>
    </xf>
    <xf numFmtId="0" fontId="49" fillId="0" borderId="12" xfId="0" applyFont="1" applyBorder="1" applyAlignment="1">
      <alignment horizontal="center" vertical="center"/>
    </xf>
    <xf numFmtId="180" fontId="48" fillId="0" borderId="13" xfId="33" applyNumberFormat="1" applyFont="1" applyFill="1" applyBorder="1" applyAlignment="1">
      <alignment horizontal="center" vertical="center"/>
      <protection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80" fontId="48" fillId="0" borderId="13" xfId="0" applyNumberFormat="1" applyFont="1" applyBorder="1" applyAlignment="1">
      <alignment horizontal="distributed" vertical="center" wrapText="1"/>
    </xf>
    <xf numFmtId="180" fontId="48" fillId="0" borderId="13" xfId="0" applyNumberFormat="1" applyFont="1" applyBorder="1" applyAlignment="1">
      <alignment horizontal="left" vertical="center" wrapText="1"/>
    </xf>
    <xf numFmtId="180" fontId="48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177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8" xfId="0" applyNumberFormat="1" applyFont="1" applyFill="1" applyBorder="1" applyAlignment="1">
      <alignment horizontal="right" vertical="center"/>
    </xf>
    <xf numFmtId="176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right" vertical="center"/>
    </xf>
    <xf numFmtId="178" fontId="48" fillId="0" borderId="19" xfId="0" applyNumberFormat="1" applyFont="1" applyBorder="1" applyAlignment="1">
      <alignment horizontal="left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177" fontId="48" fillId="0" borderId="19" xfId="0" applyNumberFormat="1" applyFont="1" applyBorder="1" applyAlignment="1">
      <alignment horizontal="centerContinuous" vertical="center"/>
    </xf>
    <xf numFmtId="0" fontId="48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77" fontId="48" fillId="0" borderId="11" xfId="0" applyNumberFormat="1" applyFont="1" applyBorder="1" applyAlignment="1">
      <alignment horizontal="center" vertical="center"/>
    </xf>
    <xf numFmtId="179" fontId="50" fillId="4" borderId="20" xfId="33" applyNumberFormat="1" applyFont="1" applyFill="1" applyBorder="1" applyAlignment="1">
      <alignment horizontal="center" vertical="center" wrapText="1"/>
      <protection/>
    </xf>
    <xf numFmtId="179" fontId="50" fillId="4" borderId="21" xfId="33" applyNumberFormat="1" applyFont="1" applyFill="1" applyBorder="1" applyAlignment="1">
      <alignment horizontal="center" vertical="center" wrapText="1"/>
      <protection/>
    </xf>
    <xf numFmtId="180" fontId="51" fillId="4" borderId="22" xfId="33" applyNumberFormat="1" applyFont="1" applyFill="1" applyBorder="1" applyAlignment="1">
      <alignment horizontal="left" vertical="center" wrapText="1"/>
      <protection/>
    </xf>
    <xf numFmtId="179" fontId="50" fillId="4" borderId="23" xfId="33" applyNumberFormat="1" applyFont="1" applyFill="1" applyBorder="1" applyAlignment="1">
      <alignment horizontal="center" vertical="center"/>
      <protection/>
    </xf>
    <xf numFmtId="180" fontId="50" fillId="4" borderId="23" xfId="33" applyNumberFormat="1" applyFont="1" applyFill="1" applyBorder="1" applyAlignment="1">
      <alignment horizontal="center" vertical="center" wrapText="1"/>
      <protection/>
    </xf>
    <xf numFmtId="0" fontId="48" fillId="33" borderId="13" xfId="0" applyFont="1" applyFill="1" applyBorder="1" applyAlignment="1">
      <alignment horizontal="center" vertical="center" wrapText="1"/>
    </xf>
    <xf numFmtId="180" fontId="48" fillId="0" borderId="15" xfId="33" applyNumberFormat="1" applyFont="1" applyFill="1" applyBorder="1" applyAlignment="1">
      <alignment horizontal="center" vertical="center"/>
      <protection/>
    </xf>
    <xf numFmtId="0" fontId="52" fillId="33" borderId="13" xfId="0" applyFont="1" applyFill="1" applyBorder="1" applyAlignment="1">
      <alignment horizontal="center" vertical="center" wrapText="1"/>
    </xf>
    <xf numFmtId="180" fontId="50" fillId="4" borderId="24" xfId="33" applyNumberFormat="1" applyFont="1" applyFill="1" applyBorder="1" applyAlignment="1">
      <alignment horizontal="center" vertical="center" wrapText="1"/>
      <protection/>
    </xf>
    <xf numFmtId="180" fontId="48" fillId="0" borderId="25" xfId="33" applyNumberFormat="1" applyFont="1" applyFill="1" applyBorder="1" applyAlignment="1">
      <alignment horizontal="center" vertical="center"/>
      <protection/>
    </xf>
    <xf numFmtId="180" fontId="48" fillId="0" borderId="26" xfId="33" applyNumberFormat="1" applyFont="1" applyFill="1" applyBorder="1" applyAlignment="1">
      <alignment horizontal="center" vertical="center"/>
      <protection/>
    </xf>
    <xf numFmtId="180" fontId="48" fillId="0" borderId="27" xfId="33" applyNumberFormat="1" applyFont="1" applyBorder="1" applyAlignment="1">
      <alignment horizontal="center"/>
      <protection/>
    </xf>
    <xf numFmtId="0" fontId="48" fillId="0" borderId="28" xfId="0" applyFont="1" applyBorder="1" applyAlignment="1">
      <alignment horizontal="center" vertical="center"/>
    </xf>
    <xf numFmtId="0" fontId="53" fillId="34" borderId="0" xfId="33" applyFont="1" applyFill="1" applyBorder="1" applyAlignment="1">
      <alignment horizontal="center" vertical="center"/>
      <protection/>
    </xf>
    <xf numFmtId="0" fontId="48" fillId="33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180" fontId="49" fillId="0" borderId="13" xfId="33" applyNumberFormat="1" applyFont="1" applyFill="1" applyBorder="1" applyAlignment="1">
      <alignment horizontal="center" vertical="center"/>
      <protection/>
    </xf>
    <xf numFmtId="0" fontId="48" fillId="0" borderId="13" xfId="0" applyFont="1" applyBorder="1" applyAlignment="1">
      <alignment vertical="center" wrapText="1"/>
    </xf>
    <xf numFmtId="0" fontId="54" fillId="0" borderId="32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177" fontId="48" fillId="0" borderId="19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49" fillId="33" borderId="37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/>
    </xf>
    <xf numFmtId="0" fontId="50" fillId="4" borderId="33" xfId="0" applyFont="1" applyFill="1" applyBorder="1" applyAlignment="1">
      <alignment horizontal="distributed" vertical="center" wrapText="1"/>
    </xf>
    <xf numFmtId="0" fontId="49" fillId="0" borderId="37" xfId="0" applyFont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178" fontId="0" fillId="0" borderId="19" xfId="0" applyNumberFormat="1" applyBorder="1" applyAlignment="1">
      <alignment horizontal="left" vertical="center"/>
    </xf>
    <xf numFmtId="0" fontId="49" fillId="0" borderId="40" xfId="0" applyFont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50" fillId="4" borderId="44" xfId="0" applyFont="1" applyFill="1" applyBorder="1" applyAlignment="1">
      <alignment horizontal="distributed" vertical="center" wrapText="1"/>
    </xf>
    <xf numFmtId="0" fontId="50" fillId="4" borderId="35" xfId="0" applyFont="1" applyFill="1" applyBorder="1" applyAlignment="1">
      <alignment horizontal="distributed" vertical="center" wrapText="1"/>
    </xf>
    <xf numFmtId="0" fontId="49" fillId="0" borderId="36" xfId="0" applyFont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vertical="center"/>
    </xf>
    <xf numFmtId="0" fontId="49" fillId="33" borderId="3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36" xfId="0" applyFont="1" applyBorder="1" applyAlignment="1">
      <alignment vertical="center" wrapText="1"/>
    </xf>
    <xf numFmtId="0" fontId="48" fillId="0" borderId="36" xfId="0" applyFont="1" applyBorder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0" fontId="50" fillId="4" borderId="46" xfId="0" applyFont="1" applyFill="1" applyBorder="1" applyAlignment="1">
      <alignment horizontal="distributed" vertical="center" wrapText="1"/>
    </xf>
    <xf numFmtId="0" fontId="50" fillId="4" borderId="47" xfId="0" applyFont="1" applyFill="1" applyBorder="1" applyAlignment="1">
      <alignment horizontal="distributed" vertical="center" wrapText="1"/>
    </xf>
    <xf numFmtId="0" fontId="50" fillId="4" borderId="48" xfId="0" applyFont="1" applyFill="1" applyBorder="1" applyAlignment="1">
      <alignment horizontal="distributed" vertical="center" wrapText="1"/>
    </xf>
    <xf numFmtId="0" fontId="54" fillId="0" borderId="32" xfId="0" applyFont="1" applyBorder="1" applyAlignment="1">
      <alignment vertical="center" wrapText="1"/>
    </xf>
    <xf numFmtId="0" fontId="54" fillId="0" borderId="49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48" xfId="0" applyFont="1" applyBorder="1" applyAlignment="1">
      <alignment vertical="center"/>
    </xf>
    <xf numFmtId="0" fontId="54" fillId="0" borderId="50" xfId="0" applyFont="1" applyBorder="1" applyAlignment="1">
      <alignment vertical="center"/>
    </xf>
    <xf numFmtId="0" fontId="49" fillId="0" borderId="3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/>
    </xf>
    <xf numFmtId="180" fontId="48" fillId="0" borderId="15" xfId="0" applyNumberFormat="1" applyFont="1" applyBorder="1" applyAlignment="1">
      <alignment horizontal="left" vertical="center" wrapText="1"/>
    </xf>
    <xf numFmtId="180" fontId="48" fillId="0" borderId="14" xfId="0" applyNumberFormat="1" applyFont="1" applyBorder="1" applyAlignment="1">
      <alignment horizontal="distributed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54" fillId="0" borderId="52" xfId="0" applyFont="1" applyBorder="1" applyAlignment="1">
      <alignment vertical="center"/>
    </xf>
    <xf numFmtId="0" fontId="54" fillId="0" borderId="47" xfId="0" applyFont="1" applyBorder="1" applyAlignment="1">
      <alignment vertical="center"/>
    </xf>
    <xf numFmtId="0" fontId="48" fillId="0" borderId="53" xfId="0" applyFont="1" applyBorder="1" applyAlignment="1">
      <alignment vertical="center" wrapText="1"/>
    </xf>
    <xf numFmtId="0" fontId="54" fillId="0" borderId="53" xfId="0" applyFont="1" applyBorder="1" applyAlignment="1">
      <alignment vertical="center"/>
    </xf>
    <xf numFmtId="0" fontId="49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vertical="center"/>
    </xf>
    <xf numFmtId="0" fontId="50" fillId="4" borderId="20" xfId="0" applyFont="1" applyFill="1" applyBorder="1" applyAlignment="1">
      <alignment horizontal="distributed" vertical="center" wrapText="1"/>
    </xf>
    <xf numFmtId="0" fontId="54" fillId="0" borderId="56" xfId="0" applyFont="1" applyBorder="1" applyAlignment="1">
      <alignment vertical="center"/>
    </xf>
    <xf numFmtId="0" fontId="48" fillId="33" borderId="57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49" fillId="33" borderId="40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0" borderId="58" xfId="0" applyFont="1" applyBorder="1" applyAlignment="1">
      <alignment vertical="center"/>
    </xf>
    <xf numFmtId="0" fontId="49" fillId="33" borderId="35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left" vertical="center"/>
    </xf>
    <xf numFmtId="0" fontId="49" fillId="0" borderId="5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5" fillId="0" borderId="2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177" fontId="48" fillId="0" borderId="27" xfId="33" applyNumberFormat="1" applyFont="1" applyBorder="1" applyAlignment="1">
      <alignment horizontal="center"/>
      <protection/>
    </xf>
    <xf numFmtId="0" fontId="0" fillId="0" borderId="59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57150</xdr:rowOff>
    </xdr:from>
    <xdr:to>
      <xdr:col>1</xdr:col>
      <xdr:colOff>504825</xdr:colOff>
      <xdr:row>0</xdr:row>
      <xdr:rowOff>438150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47625</xdr:rowOff>
    </xdr:from>
    <xdr:to>
      <xdr:col>20</xdr:col>
      <xdr:colOff>9525</xdr:colOff>
      <xdr:row>0</xdr:row>
      <xdr:rowOff>428625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476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38100</xdr:rowOff>
    </xdr:from>
    <xdr:to>
      <xdr:col>10</xdr:col>
      <xdr:colOff>504825</xdr:colOff>
      <xdr:row>0</xdr:row>
      <xdr:rowOff>419100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3">
    <tabColor theme="3" tint="0.5999900102615356"/>
  </sheetPr>
  <dimension ref="A1:AJ39"/>
  <sheetViews>
    <sheetView tabSelected="1" zoomScale="115" zoomScaleNormal="115" zoomScalePageLayoutView="0" workbookViewId="0" topLeftCell="Q1">
      <selection activeCell="AI7" sqref="AI7"/>
    </sheetView>
  </sheetViews>
  <sheetFormatPr defaultColWidth="9.00390625" defaultRowHeight="15.75"/>
  <cols>
    <col min="1" max="1" width="1.25" style="1" customWidth="1"/>
    <col min="2" max="2" width="7.625" style="1" customWidth="1"/>
    <col min="3" max="3" width="9.00390625" style="1" customWidth="1"/>
    <col min="4" max="4" width="9.125" style="1" customWidth="1"/>
    <col min="5" max="5" width="17.125" style="1" customWidth="1"/>
    <col min="6" max="6" width="8.50390625" style="1" customWidth="1"/>
    <col min="7" max="7" width="9.00390625" style="1" customWidth="1"/>
    <col min="8" max="8" width="9.625" style="1" customWidth="1"/>
    <col min="9" max="9" width="18.625" style="1" customWidth="1"/>
    <col min="10" max="10" width="1.25" style="1" customWidth="1"/>
    <col min="11" max="11" width="7.625" style="1" customWidth="1"/>
    <col min="12" max="12" width="8.125" style="1" customWidth="1"/>
    <col min="13" max="13" width="9.125" style="1" customWidth="1"/>
    <col min="14" max="14" width="17.125" style="1" customWidth="1"/>
    <col min="15" max="15" width="8.50390625" style="1" customWidth="1"/>
    <col min="16" max="16" width="9.00390625" style="1" customWidth="1"/>
    <col min="17" max="17" width="9.625" style="1" customWidth="1"/>
    <col min="18" max="18" width="18.625" style="1" customWidth="1"/>
    <col min="19" max="19" width="2.375" style="1" customWidth="1"/>
    <col min="20" max="20" width="5.625" style="1" customWidth="1"/>
    <col min="21" max="22" width="9.00390625" style="1" customWidth="1"/>
    <col min="23" max="23" width="5.00390625" style="1" bestFit="1" customWidth="1"/>
    <col min="24" max="24" width="5.50390625" style="1" bestFit="1" customWidth="1"/>
    <col min="25" max="31" width="5.00390625" style="1" bestFit="1" customWidth="1"/>
    <col min="32" max="32" width="6.125" style="1" bestFit="1" customWidth="1"/>
    <col min="33" max="34" width="5.625" style="1" customWidth="1"/>
    <col min="35" max="35" width="6.125" style="1" customWidth="1"/>
    <col min="36" max="36" width="12.75390625" style="1" bestFit="1" customWidth="1"/>
    <col min="37" max="16384" width="9.00390625" style="1" customWidth="1"/>
  </cols>
  <sheetData>
    <row r="1" spans="1:36" ht="36" customHeight="1" thickTop="1">
      <c r="A1" s="4"/>
      <c r="B1" s="15"/>
      <c r="C1" s="131" t="s">
        <v>83</v>
      </c>
      <c r="D1" s="131"/>
      <c r="E1" s="131"/>
      <c r="F1" s="131"/>
      <c r="G1" s="131"/>
      <c r="H1" s="131"/>
      <c r="I1" s="132"/>
      <c r="J1" s="4"/>
      <c r="K1" s="15"/>
      <c r="L1" s="131" t="str">
        <f>C1</f>
        <v>新北市攝影學會106年08月份沙龍月賽秋、春季組作品名單</v>
      </c>
      <c r="M1" s="131"/>
      <c r="N1" s="131"/>
      <c r="O1" s="131"/>
      <c r="P1" s="131"/>
      <c r="Q1" s="131"/>
      <c r="R1" s="132"/>
      <c r="T1" s="8"/>
      <c r="U1" s="142" t="s">
        <v>69</v>
      </c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44" t="s">
        <v>28</v>
      </c>
      <c r="AI1" s="144" t="s">
        <v>82</v>
      </c>
      <c r="AJ1" s="145"/>
    </row>
    <row r="2" spans="2:36" ht="33">
      <c r="B2" s="73" t="s">
        <v>45</v>
      </c>
      <c r="C2" s="71"/>
      <c r="D2" s="59" t="s">
        <v>79</v>
      </c>
      <c r="E2" s="18"/>
      <c r="F2" s="20" t="s">
        <v>46</v>
      </c>
      <c r="G2" s="21" t="s">
        <v>89</v>
      </c>
      <c r="H2" s="22" t="s">
        <v>2</v>
      </c>
      <c r="I2" s="23" t="s">
        <v>90</v>
      </c>
      <c r="K2" s="16" t="s">
        <v>1</v>
      </c>
      <c r="L2" s="17"/>
      <c r="M2" s="59" t="str">
        <f>D2</f>
        <v>106/8/3</v>
      </c>
      <c r="N2" s="18"/>
      <c r="O2" s="20" t="s">
        <v>3</v>
      </c>
      <c r="P2" s="21" t="s">
        <v>89</v>
      </c>
      <c r="Q2" s="22" t="s">
        <v>2</v>
      </c>
      <c r="R2" s="81" t="s">
        <v>123</v>
      </c>
      <c r="T2" s="33" t="s">
        <v>9</v>
      </c>
      <c r="U2" s="34" t="s">
        <v>15</v>
      </c>
      <c r="V2" s="35" t="s">
        <v>30</v>
      </c>
      <c r="W2" s="36" t="s">
        <v>16</v>
      </c>
      <c r="X2" s="36" t="s">
        <v>17</v>
      </c>
      <c r="Y2" s="36" t="s">
        <v>18</v>
      </c>
      <c r="Z2" s="36" t="s">
        <v>19</v>
      </c>
      <c r="AA2" s="36" t="s">
        <v>20</v>
      </c>
      <c r="AB2" s="36" t="s">
        <v>21</v>
      </c>
      <c r="AC2" s="36" t="s">
        <v>22</v>
      </c>
      <c r="AD2" s="36" t="s">
        <v>23</v>
      </c>
      <c r="AE2" s="36" t="s">
        <v>24</v>
      </c>
      <c r="AF2" s="36" t="s">
        <v>25</v>
      </c>
      <c r="AG2" s="36" t="s">
        <v>26</v>
      </c>
      <c r="AH2" s="36" t="s">
        <v>27</v>
      </c>
      <c r="AI2" s="37" t="s">
        <v>7</v>
      </c>
      <c r="AJ2" s="41" t="s">
        <v>8</v>
      </c>
    </row>
    <row r="3" spans="2:36" ht="19.5">
      <c r="B3" s="73" t="s">
        <v>47</v>
      </c>
      <c r="C3" s="71"/>
      <c r="D3" s="24" t="s">
        <v>92</v>
      </c>
      <c r="E3" s="24" t="s">
        <v>119</v>
      </c>
      <c r="F3" s="19" t="s">
        <v>120</v>
      </c>
      <c r="G3" s="19" t="s">
        <v>121</v>
      </c>
      <c r="H3" s="19" t="s">
        <v>122</v>
      </c>
      <c r="I3" s="25" t="s">
        <v>97</v>
      </c>
      <c r="K3" s="16" t="s">
        <v>11</v>
      </c>
      <c r="L3" s="17"/>
      <c r="M3" s="24" t="s">
        <v>91</v>
      </c>
      <c r="N3" s="24" t="s">
        <v>93</v>
      </c>
      <c r="O3" s="19" t="s">
        <v>94</v>
      </c>
      <c r="P3" s="19" t="s">
        <v>95</v>
      </c>
      <c r="Q3" s="19" t="s">
        <v>96</v>
      </c>
      <c r="R3" s="25" t="s">
        <v>97</v>
      </c>
      <c r="T3" s="10">
        <f>IF($U3="","",ROW($T3)-2)</f>
        <v>1</v>
      </c>
      <c r="U3" s="38" t="s">
        <v>65</v>
      </c>
      <c r="V3" s="56" t="s">
        <v>64</v>
      </c>
      <c r="W3" s="9">
        <v>11</v>
      </c>
      <c r="X3" s="9">
        <v>11</v>
      </c>
      <c r="Y3" s="9">
        <v>10</v>
      </c>
      <c r="Z3" s="9">
        <v>8</v>
      </c>
      <c r="AA3" s="9">
        <v>6</v>
      </c>
      <c r="AB3" s="9">
        <v>5</v>
      </c>
      <c r="AC3" s="9">
        <v>8</v>
      </c>
      <c r="AD3" s="9">
        <v>8</v>
      </c>
      <c r="AE3" s="9"/>
      <c r="AF3" s="9"/>
      <c r="AG3" s="9"/>
      <c r="AH3" s="9"/>
      <c r="AI3" s="9">
        <f>SUM(W3:AH3)</f>
        <v>67</v>
      </c>
      <c r="AJ3" s="39"/>
    </row>
    <row r="4" spans="2:36" ht="19.5">
      <c r="B4" s="73" t="s">
        <v>60</v>
      </c>
      <c r="C4" s="71"/>
      <c r="D4" s="26" t="s">
        <v>73</v>
      </c>
      <c r="E4" s="26"/>
      <c r="F4" s="22" t="s">
        <v>48</v>
      </c>
      <c r="G4" s="26" t="s">
        <v>75</v>
      </c>
      <c r="H4" s="22" t="s">
        <v>49</v>
      </c>
      <c r="I4" s="25"/>
      <c r="K4" s="16" t="s">
        <v>37</v>
      </c>
      <c r="L4" s="17"/>
      <c r="M4" s="26" t="str">
        <f>D4</f>
        <v>張志忠</v>
      </c>
      <c r="N4" s="26"/>
      <c r="O4" s="22" t="s">
        <v>32</v>
      </c>
      <c r="P4" s="26" t="s">
        <v>74</v>
      </c>
      <c r="Q4" s="22" t="s">
        <v>10</v>
      </c>
      <c r="R4" s="25"/>
      <c r="T4" s="10">
        <v>2</v>
      </c>
      <c r="U4" s="38" t="s">
        <v>66</v>
      </c>
      <c r="V4" s="57" t="s">
        <v>67</v>
      </c>
      <c r="W4" s="9">
        <v>3</v>
      </c>
      <c r="X4" s="9">
        <v>6</v>
      </c>
      <c r="Y4" s="9">
        <v>3</v>
      </c>
      <c r="Z4" s="9">
        <v>6</v>
      </c>
      <c r="AA4" s="9">
        <v>7</v>
      </c>
      <c r="AB4" s="9">
        <v>4</v>
      </c>
      <c r="AC4" s="9">
        <v>8</v>
      </c>
      <c r="AD4" s="9">
        <v>8</v>
      </c>
      <c r="AE4" s="9"/>
      <c r="AF4" s="9"/>
      <c r="AG4" s="9"/>
      <c r="AH4" s="9"/>
      <c r="AI4" s="9">
        <f>SUM(W4:AH4)</f>
        <v>45</v>
      </c>
      <c r="AJ4" s="39"/>
    </row>
    <row r="5" spans="2:36" ht="19.5">
      <c r="B5" s="73" t="s">
        <v>50</v>
      </c>
      <c r="C5" s="71"/>
      <c r="D5" s="26" t="s">
        <v>76</v>
      </c>
      <c r="E5" s="26"/>
      <c r="F5" s="4"/>
      <c r="G5" s="27"/>
      <c r="H5" s="22" t="s">
        <v>51</v>
      </c>
      <c r="I5" s="25" t="s">
        <v>78</v>
      </c>
      <c r="K5" s="16" t="s">
        <v>14</v>
      </c>
      <c r="L5" s="17"/>
      <c r="M5" s="26" t="str">
        <f>D5</f>
        <v>林秀芳 張清蓮 鄧美菊 周世龍 簡美玲 陳澤傳 </v>
      </c>
      <c r="N5" s="26"/>
      <c r="O5" s="4"/>
      <c r="P5" s="27"/>
      <c r="Q5" s="22" t="s">
        <v>29</v>
      </c>
      <c r="R5" s="25" t="s">
        <v>78</v>
      </c>
      <c r="T5" s="10">
        <v>3</v>
      </c>
      <c r="U5" s="38" t="s">
        <v>68</v>
      </c>
      <c r="V5" s="56" t="s">
        <v>78</v>
      </c>
      <c r="W5" s="11"/>
      <c r="X5" s="38"/>
      <c r="Y5" s="38"/>
      <c r="Z5" s="9"/>
      <c r="AA5" s="9"/>
      <c r="AB5" s="9"/>
      <c r="AC5" s="9">
        <v>10</v>
      </c>
      <c r="AD5" s="9">
        <v>10</v>
      </c>
      <c r="AE5" s="9"/>
      <c r="AF5" s="9"/>
      <c r="AG5" s="9"/>
      <c r="AH5" s="9"/>
      <c r="AI5" s="9">
        <f aca="true" t="shared" si="0" ref="AI5:AI12">SUM(W5:AH5)</f>
        <v>20</v>
      </c>
      <c r="AJ5" s="39"/>
    </row>
    <row r="6" spans="2:36" ht="19.5">
      <c r="B6" s="73" t="s">
        <v>52</v>
      </c>
      <c r="C6" s="71"/>
      <c r="D6" s="55" t="s">
        <v>53</v>
      </c>
      <c r="E6" s="26"/>
      <c r="F6" s="19"/>
      <c r="G6" s="22"/>
      <c r="H6" s="22"/>
      <c r="I6" s="72"/>
      <c r="K6" s="16" t="s">
        <v>12</v>
      </c>
      <c r="L6" s="17"/>
      <c r="M6" s="55" t="s">
        <v>34</v>
      </c>
      <c r="N6" s="26"/>
      <c r="O6" s="19"/>
      <c r="P6" s="22"/>
      <c r="Q6" s="22"/>
      <c r="R6" s="28"/>
      <c r="T6" s="10">
        <v>4</v>
      </c>
      <c r="U6" s="38" t="s">
        <v>68</v>
      </c>
      <c r="V6" s="74" t="s">
        <v>84</v>
      </c>
      <c r="W6" s="40"/>
      <c r="X6" s="11"/>
      <c r="Y6" s="11"/>
      <c r="Z6" s="9"/>
      <c r="AA6" s="9"/>
      <c r="AB6" s="9"/>
      <c r="AC6" s="9"/>
      <c r="AD6" s="9">
        <v>14</v>
      </c>
      <c r="AE6" s="9"/>
      <c r="AF6" s="9"/>
      <c r="AG6" s="9"/>
      <c r="AH6" s="9"/>
      <c r="AI6" s="9">
        <v>14</v>
      </c>
      <c r="AJ6" s="39"/>
    </row>
    <row r="7" spans="2:36" ht="19.5">
      <c r="B7" s="73" t="s">
        <v>54</v>
      </c>
      <c r="C7" s="71"/>
      <c r="D7" s="29" t="s">
        <v>55</v>
      </c>
      <c r="E7" s="29"/>
      <c r="F7" s="30"/>
      <c r="G7" s="30"/>
      <c r="H7" s="30"/>
      <c r="I7" s="31"/>
      <c r="K7" s="16" t="s">
        <v>13</v>
      </c>
      <c r="L7" s="17"/>
      <c r="M7" s="29" t="s">
        <v>36</v>
      </c>
      <c r="N7" s="29"/>
      <c r="O7" s="30"/>
      <c r="P7" s="30"/>
      <c r="Q7" s="30"/>
      <c r="R7" s="31"/>
      <c r="T7" s="10">
        <v>5</v>
      </c>
      <c r="U7" s="38" t="s">
        <v>68</v>
      </c>
      <c r="V7" s="74"/>
      <c r="W7" s="9"/>
      <c r="X7" s="38"/>
      <c r="Y7" s="38"/>
      <c r="Z7" s="9"/>
      <c r="AA7" s="9"/>
      <c r="AB7" s="9"/>
      <c r="AC7" s="9"/>
      <c r="AD7" s="9"/>
      <c r="AE7" s="9"/>
      <c r="AF7" s="9"/>
      <c r="AG7" s="9"/>
      <c r="AH7" s="9"/>
      <c r="AI7" s="9">
        <f t="shared" si="0"/>
        <v>0</v>
      </c>
      <c r="AJ7" s="39"/>
    </row>
    <row r="8" spans="2:36" s="2" customFormat="1" ht="20.25" thickBot="1">
      <c r="B8" s="88" t="s">
        <v>56</v>
      </c>
      <c r="C8" s="89" t="s">
        <v>57</v>
      </c>
      <c r="D8" s="77" t="s">
        <v>58</v>
      </c>
      <c r="E8" s="101" t="s">
        <v>59</v>
      </c>
      <c r="F8" s="88" t="s">
        <v>56</v>
      </c>
      <c r="G8" s="120" t="s">
        <v>57</v>
      </c>
      <c r="H8" s="77" t="s">
        <v>58</v>
      </c>
      <c r="I8" s="101" t="s">
        <v>63</v>
      </c>
      <c r="K8" s="88" t="s">
        <v>15</v>
      </c>
      <c r="L8" s="99" t="s">
        <v>61</v>
      </c>
      <c r="M8" s="77" t="s">
        <v>0</v>
      </c>
      <c r="N8" s="100" t="s">
        <v>31</v>
      </c>
      <c r="O8" s="88" t="s">
        <v>15</v>
      </c>
      <c r="P8" s="99" t="s">
        <v>5</v>
      </c>
      <c r="Q8" s="77" t="s">
        <v>0</v>
      </c>
      <c r="R8" s="101" t="s">
        <v>31</v>
      </c>
      <c r="T8" s="10">
        <v>6</v>
      </c>
      <c r="U8" s="38" t="s">
        <v>68</v>
      </c>
      <c r="V8" s="74"/>
      <c r="W8" s="38"/>
      <c r="X8" s="40"/>
      <c r="Y8" s="40"/>
      <c r="Z8" s="9"/>
      <c r="AA8" s="9"/>
      <c r="AB8" s="9"/>
      <c r="AC8" s="9"/>
      <c r="AD8" s="9"/>
      <c r="AE8" s="9"/>
      <c r="AF8" s="9"/>
      <c r="AG8" s="9"/>
      <c r="AH8" s="9"/>
      <c r="AI8" s="9">
        <f t="shared" si="0"/>
        <v>0</v>
      </c>
      <c r="AJ8" s="39"/>
    </row>
    <row r="9" spans="2:36" s="2" customFormat="1" ht="19.5">
      <c r="B9" s="79" t="s">
        <v>70</v>
      </c>
      <c r="C9" s="84" t="s">
        <v>109</v>
      </c>
      <c r="D9" s="66" t="s">
        <v>71</v>
      </c>
      <c r="E9" s="66" t="s">
        <v>108</v>
      </c>
      <c r="F9" s="126" t="s">
        <v>66</v>
      </c>
      <c r="G9" s="123" t="s">
        <v>105</v>
      </c>
      <c r="H9" s="66" t="s">
        <v>67</v>
      </c>
      <c r="I9" s="103" t="s">
        <v>104</v>
      </c>
      <c r="K9" s="79"/>
      <c r="L9" s="93"/>
      <c r="M9" s="66"/>
      <c r="N9" s="103"/>
      <c r="O9" s="79"/>
      <c r="P9" s="112"/>
      <c r="Q9" s="102"/>
      <c r="R9" s="103"/>
      <c r="T9" s="10">
        <v>7</v>
      </c>
      <c r="U9" s="38" t="s">
        <v>68</v>
      </c>
      <c r="V9" s="7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>
        <f>W9+X9+Y9+Z9+AA9+AB9+AC9+AD9+AE9+AF9+AG9+AH9</f>
        <v>0</v>
      </c>
      <c r="AJ9" s="39"/>
    </row>
    <row r="10" spans="2:36" s="2" customFormat="1" ht="19.5">
      <c r="B10" s="80" t="s">
        <v>70</v>
      </c>
      <c r="C10" s="63" t="s">
        <v>105</v>
      </c>
      <c r="D10" s="56" t="s">
        <v>71</v>
      </c>
      <c r="E10" s="56" t="s">
        <v>107</v>
      </c>
      <c r="F10" s="127" t="s">
        <v>66</v>
      </c>
      <c r="G10" s="124" t="s">
        <v>105</v>
      </c>
      <c r="H10" s="56" t="s">
        <v>67</v>
      </c>
      <c r="I10" s="104" t="s">
        <v>103</v>
      </c>
      <c r="J10" s="2" t="s">
        <v>62</v>
      </c>
      <c r="K10" s="80"/>
      <c r="L10" s="62"/>
      <c r="M10" s="56"/>
      <c r="N10" s="104"/>
      <c r="O10" s="80"/>
      <c r="P10" s="82"/>
      <c r="Q10" s="96"/>
      <c r="R10" s="104"/>
      <c r="T10" s="10">
        <v>8</v>
      </c>
      <c r="U10" s="38"/>
      <c r="V10" s="7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>
        <f t="shared" si="0"/>
        <v>0</v>
      </c>
      <c r="AJ10" s="39"/>
    </row>
    <row r="11" spans="2:36" s="2" customFormat="1" ht="19.5">
      <c r="B11" s="80" t="s">
        <v>70</v>
      </c>
      <c r="C11" s="63" t="s">
        <v>99</v>
      </c>
      <c r="D11" s="56" t="s">
        <v>71</v>
      </c>
      <c r="E11" s="56" t="s">
        <v>98</v>
      </c>
      <c r="F11" s="127" t="s">
        <v>66</v>
      </c>
      <c r="G11" s="124" t="s">
        <v>105</v>
      </c>
      <c r="H11" s="56" t="s">
        <v>67</v>
      </c>
      <c r="I11" s="104" t="s">
        <v>102</v>
      </c>
      <c r="K11" s="80"/>
      <c r="L11" s="62"/>
      <c r="M11" s="56"/>
      <c r="N11" s="104"/>
      <c r="O11" s="80"/>
      <c r="P11" s="82"/>
      <c r="Q11" s="96"/>
      <c r="R11" s="104"/>
      <c r="T11" s="10">
        <v>9</v>
      </c>
      <c r="U11" s="38"/>
      <c r="V11" s="7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f t="shared" si="0"/>
        <v>0</v>
      </c>
      <c r="AJ11" s="39"/>
    </row>
    <row r="12" spans="2:36" s="2" customFormat="1" ht="20.25" thickBot="1">
      <c r="B12" s="83" t="s">
        <v>70</v>
      </c>
      <c r="C12" s="76" t="s">
        <v>99</v>
      </c>
      <c r="D12" s="67" t="s">
        <v>64</v>
      </c>
      <c r="E12" s="67" t="s">
        <v>98</v>
      </c>
      <c r="F12" s="128" t="s">
        <v>72</v>
      </c>
      <c r="G12" s="125" t="s">
        <v>106</v>
      </c>
      <c r="H12" s="67" t="s">
        <v>67</v>
      </c>
      <c r="I12" s="105" t="s">
        <v>101</v>
      </c>
      <c r="K12" s="91"/>
      <c r="L12" s="76"/>
      <c r="M12" s="67"/>
      <c r="N12" s="105"/>
      <c r="O12" s="80"/>
      <c r="P12" s="82"/>
      <c r="Q12" s="96"/>
      <c r="R12" s="104"/>
      <c r="T12" s="10">
        <v>10</v>
      </c>
      <c r="U12" s="38"/>
      <c r="V12" s="56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f t="shared" si="0"/>
        <v>0</v>
      </c>
      <c r="AJ12" s="39"/>
    </row>
    <row r="13" spans="2:36" s="2" customFormat="1" ht="19.5">
      <c r="B13" s="79" t="s">
        <v>77</v>
      </c>
      <c r="C13" s="78" t="s">
        <v>109</v>
      </c>
      <c r="D13" s="74" t="s">
        <v>78</v>
      </c>
      <c r="E13" s="121" t="s">
        <v>110</v>
      </c>
      <c r="F13" s="122"/>
      <c r="G13" s="93"/>
      <c r="H13" s="74"/>
      <c r="I13" s="106"/>
      <c r="K13" s="79"/>
      <c r="L13" s="112"/>
      <c r="M13" s="102"/>
      <c r="N13" s="103"/>
      <c r="O13" s="80"/>
      <c r="P13" s="118"/>
      <c r="Q13" s="96"/>
      <c r="R13" s="104"/>
      <c r="T13" s="10">
        <v>11</v>
      </c>
      <c r="U13" s="38"/>
      <c r="V13" s="56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>
        <f>SUM(W13:AH13)</f>
        <v>0</v>
      </c>
      <c r="AJ13" s="39"/>
    </row>
    <row r="14" spans="2:36" s="2" customFormat="1" ht="19.5">
      <c r="B14" s="80" t="s">
        <v>77</v>
      </c>
      <c r="C14" s="78" t="s">
        <v>105</v>
      </c>
      <c r="D14" s="74" t="s">
        <v>78</v>
      </c>
      <c r="E14" s="92" t="s">
        <v>111</v>
      </c>
      <c r="F14" s="80"/>
      <c r="G14" s="62"/>
      <c r="H14" s="56"/>
      <c r="I14" s="104"/>
      <c r="K14" s="80"/>
      <c r="L14" s="118"/>
      <c r="M14" s="96"/>
      <c r="N14" s="56"/>
      <c r="O14" s="80"/>
      <c r="P14" s="118"/>
      <c r="Q14" s="96"/>
      <c r="R14" s="104"/>
      <c r="T14" s="10">
        <v>12</v>
      </c>
      <c r="U14" s="38"/>
      <c r="V14" s="56"/>
      <c r="W14" s="38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>
        <f>SUM(W14:AH14)</f>
        <v>0</v>
      </c>
      <c r="AJ14" s="39"/>
    </row>
    <row r="15" spans="2:36" s="2" customFormat="1" ht="19.5">
      <c r="B15" s="80" t="s">
        <v>77</v>
      </c>
      <c r="C15" s="78" t="s">
        <v>105</v>
      </c>
      <c r="D15" s="74" t="s">
        <v>78</v>
      </c>
      <c r="E15" s="92" t="s">
        <v>112</v>
      </c>
      <c r="F15" s="80"/>
      <c r="G15" s="62"/>
      <c r="H15" s="56"/>
      <c r="I15" s="104"/>
      <c r="K15" s="80"/>
      <c r="L15" s="118"/>
      <c r="M15" s="96"/>
      <c r="N15" s="56"/>
      <c r="O15" s="80"/>
      <c r="P15" s="118"/>
      <c r="Q15" s="96"/>
      <c r="R15" s="104"/>
      <c r="T15" s="10">
        <v>13</v>
      </c>
      <c r="U15" s="38"/>
      <c r="V15" s="56"/>
      <c r="W15" s="65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>
        <f>SUM(X15:AH15)</f>
        <v>0</v>
      </c>
      <c r="AJ15" s="39"/>
    </row>
    <row r="16" spans="2:36" s="2" customFormat="1" ht="20.25" thickBot="1">
      <c r="B16" s="83" t="s">
        <v>77</v>
      </c>
      <c r="C16" s="78" t="s">
        <v>105</v>
      </c>
      <c r="D16" s="67" t="s">
        <v>78</v>
      </c>
      <c r="E16" s="115" t="s">
        <v>113</v>
      </c>
      <c r="F16" s="91"/>
      <c r="G16" s="130"/>
      <c r="H16" s="119"/>
      <c r="I16" s="105"/>
      <c r="K16" s="91"/>
      <c r="L16" s="113"/>
      <c r="M16" s="96"/>
      <c r="N16" s="67"/>
      <c r="O16" s="91"/>
      <c r="P16" s="113"/>
      <c r="Q16" s="98"/>
      <c r="R16" s="105"/>
      <c r="T16" s="94">
        <v>14</v>
      </c>
      <c r="U16" s="38"/>
      <c r="V16" s="57"/>
      <c r="W16" s="97"/>
      <c r="X16" s="97"/>
      <c r="Y16" s="97"/>
      <c r="Z16" s="97"/>
      <c r="AA16" s="97"/>
      <c r="AB16" s="97"/>
      <c r="AC16" s="70"/>
      <c r="AD16" s="70"/>
      <c r="AE16" s="70"/>
      <c r="AF16" s="70"/>
      <c r="AG16" s="70"/>
      <c r="AH16" s="70"/>
      <c r="AI16" s="97"/>
      <c r="AJ16" s="39"/>
    </row>
    <row r="17" spans="2:36" s="2" customFormat="1" ht="19.5">
      <c r="B17" s="85" t="s">
        <v>77</v>
      </c>
      <c r="C17" s="84" t="s">
        <v>109</v>
      </c>
      <c r="D17" s="66" t="s">
        <v>84</v>
      </c>
      <c r="E17" s="114" t="s">
        <v>114</v>
      </c>
      <c r="F17" s="68"/>
      <c r="G17" s="84"/>
      <c r="H17" s="66"/>
      <c r="I17" s="103"/>
      <c r="K17" s="79"/>
      <c r="L17" s="93"/>
      <c r="M17" s="66"/>
      <c r="N17" s="103"/>
      <c r="O17" s="79"/>
      <c r="P17" s="84"/>
      <c r="Q17" s="66"/>
      <c r="R17" s="103"/>
      <c r="T17" s="95">
        <v>15</v>
      </c>
      <c r="U17" s="38"/>
      <c r="V17" s="56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>
        <f>SUM(X17:AH17)</f>
        <v>0</v>
      </c>
      <c r="AJ17" s="39"/>
    </row>
    <row r="18" spans="2:36" s="2" customFormat="1" ht="19.5">
      <c r="B18" s="86" t="s">
        <v>77</v>
      </c>
      <c r="C18" s="63" t="s">
        <v>105</v>
      </c>
      <c r="D18" s="56" t="s">
        <v>84</v>
      </c>
      <c r="E18" s="92" t="s">
        <v>115</v>
      </c>
      <c r="F18" s="80"/>
      <c r="G18" s="63"/>
      <c r="H18" s="56"/>
      <c r="I18" s="104"/>
      <c r="K18" s="80"/>
      <c r="L18" s="63"/>
      <c r="M18" s="56"/>
      <c r="N18" s="104"/>
      <c r="O18" s="80"/>
      <c r="P18" s="63"/>
      <c r="Q18" s="56"/>
      <c r="R18" s="104"/>
      <c r="T18" s="10">
        <f aca="true" t="shared" si="1" ref="T18:T24">IF($U18="","",ROW($T18)-2)</f>
      </c>
      <c r="U18" s="38"/>
      <c r="V18" s="56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39"/>
    </row>
    <row r="19" spans="2:36" s="2" customFormat="1" ht="19.5">
      <c r="B19" s="86" t="s">
        <v>77</v>
      </c>
      <c r="C19" s="63" t="s">
        <v>105</v>
      </c>
      <c r="D19" s="56" t="s">
        <v>84</v>
      </c>
      <c r="E19" s="92" t="s">
        <v>116</v>
      </c>
      <c r="F19" s="47"/>
      <c r="G19" s="63"/>
      <c r="H19" s="56"/>
      <c r="I19" s="104"/>
      <c r="K19" s="80"/>
      <c r="L19" s="63"/>
      <c r="M19" s="56"/>
      <c r="N19" s="104"/>
      <c r="O19" s="80"/>
      <c r="P19" s="63"/>
      <c r="Q19" s="56"/>
      <c r="R19" s="104"/>
      <c r="T19" s="10">
        <f t="shared" si="1"/>
      </c>
      <c r="U19" s="1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>
        <f aca="true" t="shared" si="2" ref="AI19:AI24">SUM(W19:AH19)</f>
        <v>0</v>
      </c>
      <c r="AJ19" s="39"/>
    </row>
    <row r="20" spans="2:36" s="2" customFormat="1" ht="20.25" thickBot="1">
      <c r="B20" s="87" t="s">
        <v>77</v>
      </c>
      <c r="C20" s="76" t="s">
        <v>105</v>
      </c>
      <c r="D20" s="67" t="s">
        <v>85</v>
      </c>
      <c r="E20" s="115" t="s">
        <v>117</v>
      </c>
      <c r="F20" s="69"/>
      <c r="G20" s="76"/>
      <c r="H20" s="67"/>
      <c r="I20" s="105"/>
      <c r="K20" s="91"/>
      <c r="L20" s="76"/>
      <c r="M20" s="67"/>
      <c r="N20" s="105"/>
      <c r="O20" s="91"/>
      <c r="P20" s="76"/>
      <c r="Q20" s="67"/>
      <c r="R20" s="105"/>
      <c r="T20" s="10">
        <f t="shared" si="1"/>
      </c>
      <c r="U20" s="11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>
        <f t="shared" si="2"/>
        <v>0</v>
      </c>
      <c r="AJ20" s="39"/>
    </row>
    <row r="21" spans="2:36" s="2" customFormat="1" ht="19.5">
      <c r="B21" s="85" t="s">
        <v>77</v>
      </c>
      <c r="C21" s="84" t="s">
        <v>105</v>
      </c>
      <c r="D21" s="66" t="s">
        <v>84</v>
      </c>
      <c r="E21" s="129" t="s">
        <v>118</v>
      </c>
      <c r="F21" s="68"/>
      <c r="G21" s="84"/>
      <c r="H21" s="66"/>
      <c r="I21" s="103"/>
      <c r="K21" s="75" t="s">
        <v>43</v>
      </c>
      <c r="L21" s="90" t="s">
        <v>44</v>
      </c>
      <c r="M21" s="74"/>
      <c r="N21" s="103"/>
      <c r="O21" s="68"/>
      <c r="P21" s="107"/>
      <c r="Q21" s="74"/>
      <c r="R21" s="106"/>
      <c r="T21" s="10">
        <f t="shared" si="1"/>
      </c>
      <c r="U21" s="11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>
        <f t="shared" si="2"/>
        <v>0</v>
      </c>
      <c r="AJ21" s="39"/>
    </row>
    <row r="22" spans="2:36" s="2" customFormat="1" ht="19.5">
      <c r="B22" s="86" t="s">
        <v>77</v>
      </c>
      <c r="C22" s="63" t="s">
        <v>105</v>
      </c>
      <c r="D22" s="56" t="s">
        <v>84</v>
      </c>
      <c r="E22" s="92" t="s">
        <v>100</v>
      </c>
      <c r="F22" s="80"/>
      <c r="G22" s="63"/>
      <c r="H22" s="56"/>
      <c r="I22" s="104"/>
      <c r="K22" s="62" t="s">
        <v>38</v>
      </c>
      <c r="L22" s="61">
        <v>3</v>
      </c>
      <c r="M22" s="74"/>
      <c r="N22" s="104"/>
      <c r="O22" s="47"/>
      <c r="P22" s="61"/>
      <c r="Q22" s="56"/>
      <c r="R22" s="104"/>
      <c r="T22" s="10">
        <f t="shared" si="1"/>
      </c>
      <c r="U22" s="11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>
        <f t="shared" si="2"/>
        <v>0</v>
      </c>
      <c r="AJ22" s="39"/>
    </row>
    <row r="23" spans="2:36" s="2" customFormat="1" ht="19.5">
      <c r="B23" s="86" t="s">
        <v>77</v>
      </c>
      <c r="C23" s="63" t="s">
        <v>88</v>
      </c>
      <c r="D23" s="56" t="s">
        <v>84</v>
      </c>
      <c r="E23" s="92" t="s">
        <v>86</v>
      </c>
      <c r="F23" s="47"/>
      <c r="G23" s="63"/>
      <c r="H23" s="56"/>
      <c r="I23" s="104"/>
      <c r="K23" s="63" t="s">
        <v>39</v>
      </c>
      <c r="L23" s="64">
        <v>13</v>
      </c>
      <c r="M23" s="56"/>
      <c r="N23" s="104"/>
      <c r="O23" s="47"/>
      <c r="P23" s="61"/>
      <c r="Q23" s="56"/>
      <c r="R23" s="104"/>
      <c r="T23" s="10">
        <f t="shared" si="1"/>
      </c>
      <c r="U23" s="11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>
        <f t="shared" si="2"/>
        <v>0</v>
      </c>
      <c r="AJ23" s="39"/>
    </row>
    <row r="24" spans="2:36" s="2" customFormat="1" ht="20.25" thickBot="1">
      <c r="B24" s="87" t="s">
        <v>77</v>
      </c>
      <c r="C24" s="76" t="s">
        <v>88</v>
      </c>
      <c r="D24" s="67" t="s">
        <v>84</v>
      </c>
      <c r="E24" s="115" t="s">
        <v>87</v>
      </c>
      <c r="F24" s="69"/>
      <c r="G24" s="76"/>
      <c r="H24" s="67"/>
      <c r="I24" s="105"/>
      <c r="K24" s="63" t="s">
        <v>40</v>
      </c>
      <c r="L24" s="64">
        <v>2</v>
      </c>
      <c r="M24" s="56"/>
      <c r="N24" s="104"/>
      <c r="O24" s="47"/>
      <c r="P24" s="61"/>
      <c r="Q24" s="56"/>
      <c r="R24" s="104"/>
      <c r="T24" s="45">
        <f t="shared" si="1"/>
      </c>
      <c r="U24" s="54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>
        <f t="shared" si="2"/>
        <v>0</v>
      </c>
      <c r="AJ24" s="43"/>
    </row>
    <row r="25" spans="2:36" s="2" customFormat="1" ht="17.25" customHeight="1">
      <c r="B25" s="68"/>
      <c r="C25" s="84"/>
      <c r="D25" s="66"/>
      <c r="E25" s="114"/>
      <c r="F25" s="79"/>
      <c r="G25" s="84"/>
      <c r="H25" s="66"/>
      <c r="I25" s="103"/>
      <c r="K25" s="63" t="s">
        <v>41</v>
      </c>
      <c r="L25" s="64">
        <v>2</v>
      </c>
      <c r="M25" s="56"/>
      <c r="N25" s="109"/>
      <c r="O25" s="47"/>
      <c r="P25" s="108"/>
      <c r="Q25" s="57"/>
      <c r="R25" s="58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</row>
    <row r="26" spans="2:36" s="2" customFormat="1" ht="19.5">
      <c r="B26" s="80"/>
      <c r="C26" s="63"/>
      <c r="D26" s="56"/>
      <c r="E26" s="92"/>
      <c r="F26" s="80"/>
      <c r="G26" s="63"/>
      <c r="H26" s="56"/>
      <c r="I26" s="104"/>
      <c r="K26" s="63" t="s">
        <v>42</v>
      </c>
      <c r="L26" s="64">
        <v>20</v>
      </c>
      <c r="M26" s="12"/>
      <c r="N26" s="110"/>
      <c r="O26" s="111"/>
      <c r="P26" s="12"/>
      <c r="Q26" s="13"/>
      <c r="R26" s="14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</row>
    <row r="27" spans="2:36" s="2" customFormat="1" ht="19.5">
      <c r="B27" s="47"/>
      <c r="C27" s="63"/>
      <c r="D27" s="56"/>
      <c r="E27" s="92"/>
      <c r="F27" s="80"/>
      <c r="G27" s="63"/>
      <c r="H27" s="56"/>
      <c r="I27" s="104"/>
      <c r="K27" s="6"/>
      <c r="L27" s="3"/>
      <c r="M27" s="3"/>
      <c r="N27" s="3"/>
      <c r="O27" s="3"/>
      <c r="P27" s="3"/>
      <c r="Q27" s="5" t="s">
        <v>4</v>
      </c>
      <c r="R27" s="32" t="s">
        <v>81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</row>
    <row r="28" spans="2:36" s="2" customFormat="1" ht="16.5" customHeight="1" thickBot="1">
      <c r="B28" s="69"/>
      <c r="C28" s="76"/>
      <c r="D28" s="67"/>
      <c r="E28" s="115"/>
      <c r="F28" s="91"/>
      <c r="G28" s="76"/>
      <c r="H28" s="67"/>
      <c r="I28" s="105"/>
      <c r="J28" s="116"/>
      <c r="K28" s="3" t="s">
        <v>6</v>
      </c>
      <c r="L28" s="3"/>
      <c r="M28" s="3"/>
      <c r="N28" s="3"/>
      <c r="O28" s="3"/>
      <c r="P28" s="3"/>
      <c r="Q28" s="3"/>
      <c r="R28" s="7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</row>
    <row r="29" spans="2:36" s="2" customFormat="1" ht="19.5" customHeight="1">
      <c r="B29" s="79"/>
      <c r="C29" s="84"/>
      <c r="D29" s="66"/>
      <c r="E29" s="114"/>
      <c r="F29" s="79"/>
      <c r="G29" s="112"/>
      <c r="H29" s="66"/>
      <c r="I29" s="103"/>
      <c r="J29" s="117"/>
      <c r="K29" s="133" t="s">
        <v>80</v>
      </c>
      <c r="L29" s="134"/>
      <c r="M29" s="134"/>
      <c r="N29" s="134"/>
      <c r="O29" s="134"/>
      <c r="P29" s="134"/>
      <c r="Q29" s="134"/>
      <c r="R29" s="135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</row>
    <row r="30" spans="2:36" s="2" customFormat="1" ht="19.5">
      <c r="B30" s="80"/>
      <c r="C30" s="63"/>
      <c r="D30" s="56"/>
      <c r="E30" s="92"/>
      <c r="F30" s="80"/>
      <c r="G30" s="82"/>
      <c r="H30" s="56"/>
      <c r="I30" s="104"/>
      <c r="J30" s="117"/>
      <c r="K30" s="134"/>
      <c r="L30" s="134"/>
      <c r="M30" s="134"/>
      <c r="N30" s="134"/>
      <c r="O30" s="134"/>
      <c r="P30" s="134"/>
      <c r="Q30" s="134"/>
      <c r="R30" s="135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</row>
    <row r="31" spans="2:36" s="2" customFormat="1" ht="19.5">
      <c r="B31" s="80"/>
      <c r="C31" s="63"/>
      <c r="D31" s="56"/>
      <c r="E31" s="92"/>
      <c r="F31" s="80"/>
      <c r="G31" s="63"/>
      <c r="H31" s="56"/>
      <c r="I31" s="104"/>
      <c r="J31" s="117"/>
      <c r="K31" s="134"/>
      <c r="L31" s="134"/>
      <c r="M31" s="134"/>
      <c r="N31" s="134"/>
      <c r="O31" s="134"/>
      <c r="P31" s="134"/>
      <c r="Q31" s="134"/>
      <c r="R31" s="135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</row>
    <row r="32" spans="2:36" s="2" customFormat="1" ht="20.25" thickBot="1">
      <c r="B32" s="91"/>
      <c r="C32" s="76"/>
      <c r="D32" s="67"/>
      <c r="E32" s="115"/>
      <c r="F32" s="91"/>
      <c r="G32" s="76"/>
      <c r="H32" s="67"/>
      <c r="I32" s="105"/>
      <c r="J32" s="117"/>
      <c r="K32" s="134"/>
      <c r="L32" s="134"/>
      <c r="M32" s="134"/>
      <c r="N32" s="134"/>
      <c r="O32" s="134"/>
      <c r="P32" s="134"/>
      <c r="Q32" s="134"/>
      <c r="R32" s="135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</row>
    <row r="33" spans="2:36" s="2" customFormat="1" ht="19.5">
      <c r="B33" s="79"/>
      <c r="C33" s="84"/>
      <c r="D33" s="66"/>
      <c r="E33" s="114"/>
      <c r="F33" s="79"/>
      <c r="G33" s="112"/>
      <c r="H33" s="102"/>
      <c r="I33" s="103"/>
      <c r="J33" s="116"/>
      <c r="K33" s="134"/>
      <c r="L33" s="134"/>
      <c r="M33" s="134"/>
      <c r="N33" s="134"/>
      <c r="O33" s="134"/>
      <c r="P33" s="134"/>
      <c r="Q33" s="134"/>
      <c r="R33" s="135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</row>
    <row r="34" spans="2:36" ht="19.5">
      <c r="B34" s="80"/>
      <c r="C34" s="63"/>
      <c r="D34" s="56"/>
      <c r="E34" s="92"/>
      <c r="F34" s="80"/>
      <c r="G34" s="63"/>
      <c r="H34" s="57"/>
      <c r="I34" s="104"/>
      <c r="K34" s="136"/>
      <c r="L34" s="134"/>
      <c r="M34" s="134"/>
      <c r="N34" s="134"/>
      <c r="O34" s="134"/>
      <c r="P34" s="134"/>
      <c r="Q34" s="134"/>
      <c r="R34" s="135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</row>
    <row r="35" spans="2:36" ht="19.5">
      <c r="B35" s="80"/>
      <c r="C35" s="63"/>
      <c r="D35" s="56"/>
      <c r="E35" s="92"/>
      <c r="F35" s="80"/>
      <c r="G35" s="63"/>
      <c r="H35" s="57"/>
      <c r="I35" s="104"/>
      <c r="K35" s="137"/>
      <c r="L35" s="138"/>
      <c r="M35" s="138"/>
      <c r="N35" s="138"/>
      <c r="O35" s="138"/>
      <c r="P35" s="138"/>
      <c r="Q35" s="138"/>
      <c r="R35" s="139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</row>
    <row r="36" spans="2:18" s="2" customFormat="1" ht="20.25" thickBot="1">
      <c r="B36" s="91"/>
      <c r="C36" s="76"/>
      <c r="D36" s="67"/>
      <c r="E36" s="115"/>
      <c r="F36" s="91"/>
      <c r="G36" s="76"/>
      <c r="H36" s="98"/>
      <c r="I36" s="105"/>
      <c r="K36" s="137"/>
      <c r="L36" s="138"/>
      <c r="M36" s="138"/>
      <c r="N36" s="138"/>
      <c r="O36" s="138"/>
      <c r="P36" s="138"/>
      <c r="Q36" s="138"/>
      <c r="R36" s="139"/>
    </row>
    <row r="37" spans="2:26" s="2" customFormat="1" ht="19.5">
      <c r="B37" s="48"/>
      <c r="C37" s="4"/>
      <c r="D37" s="4"/>
      <c r="E37" s="60"/>
      <c r="F37" s="4"/>
      <c r="G37" s="4"/>
      <c r="H37" s="4"/>
      <c r="I37" s="49"/>
      <c r="K37" s="137"/>
      <c r="L37" s="138"/>
      <c r="M37" s="138"/>
      <c r="N37" s="138"/>
      <c r="O37" s="138"/>
      <c r="P37" s="138"/>
      <c r="Q37" s="138"/>
      <c r="R37" s="139"/>
      <c r="T37" s="46"/>
      <c r="U37" s="46"/>
      <c r="V37" s="46"/>
      <c r="W37" s="46"/>
      <c r="X37" s="46"/>
      <c r="Y37" s="46"/>
      <c r="Z37" s="46"/>
    </row>
    <row r="38" spans="2:18" s="2" customFormat="1" ht="14.25" customHeight="1" thickBot="1">
      <c r="B38" s="50"/>
      <c r="C38" s="51"/>
      <c r="D38" s="51"/>
      <c r="E38" s="51" t="s">
        <v>35</v>
      </c>
      <c r="F38" s="51"/>
      <c r="G38" s="51"/>
      <c r="H38" s="51"/>
      <c r="I38" s="52"/>
      <c r="K38" s="50"/>
      <c r="L38" s="51"/>
      <c r="M38" s="51"/>
      <c r="N38" s="53" t="s">
        <v>33</v>
      </c>
      <c r="O38" s="51"/>
      <c r="P38" s="51"/>
      <c r="Q38" s="51"/>
      <c r="R38" s="52"/>
    </row>
    <row r="39" spans="2:18" s="2" customFormat="1" ht="16.5" customHeight="1" thickTop="1">
      <c r="B39" s="1"/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  <c r="Q39" s="1"/>
      <c r="R39" s="1"/>
    </row>
  </sheetData>
  <sheetProtection/>
  <mergeCells count="6">
    <mergeCell ref="L1:R1"/>
    <mergeCell ref="K29:R37"/>
    <mergeCell ref="C1:I1"/>
    <mergeCell ref="T25:AJ35"/>
    <mergeCell ref="U1:AG1"/>
    <mergeCell ref="AI1:AJ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4"/>
  <colBreaks count="2" manualBreakCount="2">
    <brk id="9" max="38" man="1"/>
    <brk id="19" max="3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張志忠</cp:lastModifiedBy>
  <cp:lastPrinted>2016-04-08T06:07:26Z</cp:lastPrinted>
  <dcterms:created xsi:type="dcterms:W3CDTF">2013-03-21T04:07:35Z</dcterms:created>
  <dcterms:modified xsi:type="dcterms:W3CDTF">2017-08-07T00:08:34Z</dcterms:modified>
  <cp:category/>
  <cp:version/>
  <cp:contentType/>
  <cp:contentStatus/>
</cp:coreProperties>
</file>